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NCILLORS EXPENSES\COUNCILLORS EXPENSES\COUNCILLORS EXPENSES PAID\COUNCILLORS EXPENSES PAID 2022\"/>
    </mc:Choice>
  </mc:AlternateContent>
  <xr:revisionPtr revIDLastSave="0" documentId="13_ncr:1_{792EC383-97CB-44AF-BAA6-24883765915A}" xr6:coauthVersionLast="45" xr6:coauthVersionMax="47" xr10:uidLastSave="{00000000-0000-0000-0000-000000000000}"/>
  <bookViews>
    <workbookView xWindow="-108" yWindow="-108" windowWidth="23256" windowHeight="12576" xr2:uid="{B64B40AE-1F2E-4CA5-B28A-BFA2F7234D2D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F15" i="1" l="1"/>
  <c r="F25" i="1"/>
  <c r="F13" i="1"/>
  <c r="G33" i="1" l="1"/>
  <c r="D33" i="1" l="1"/>
  <c r="K3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F33" i="1" l="1"/>
  <c r="I33" i="1"/>
  <c r="H33" i="1"/>
  <c r="J33" i="1"/>
  <c r="C33" i="1"/>
  <c r="E33" i="1" l="1"/>
  <c r="L33" i="1" l="1"/>
</calcChain>
</file>

<file path=xl/sharedStrings.xml><?xml version="1.0" encoding="utf-8"?>
<sst xmlns="http://schemas.openxmlformats.org/spreadsheetml/2006/main" count="72" uniqueCount="63">
  <si>
    <t>EXPENSES CONFERENCES TRAINING IN IRELAND</t>
  </si>
  <si>
    <t>ANNUAL ALLOWANCE</t>
  </si>
  <si>
    <t>SPC PAYMENTS</t>
  </si>
  <si>
    <t>CATHAOIR/LEAS ALLOWANCE INCLUDING MUNICIPAL DISTRICTS</t>
  </si>
  <si>
    <t>EXPENSES ABROAD</t>
  </si>
  <si>
    <t>MOBILE PHONE ALLOWANCE</t>
  </si>
  <si>
    <t>TOTAL</t>
  </si>
  <si>
    <t>Burke</t>
  </si>
  <si>
    <t>Cyril</t>
  </si>
  <si>
    <t>Michael</t>
  </si>
  <si>
    <t>Carey</t>
  </si>
  <si>
    <t>Sean</t>
  </si>
  <si>
    <t>Caulfield</t>
  </si>
  <si>
    <t>John</t>
  </si>
  <si>
    <t>Connolly</t>
  </si>
  <si>
    <t>Tom</t>
  </si>
  <si>
    <t>Coyle</t>
  </si>
  <si>
    <t>Gerry</t>
  </si>
  <si>
    <t>Cribbin</t>
  </si>
  <si>
    <t>Cruise</t>
  </si>
  <si>
    <t>Neil</t>
  </si>
  <si>
    <t>Deere</t>
  </si>
  <si>
    <t xml:space="preserve">Ger </t>
  </si>
  <si>
    <t>Duffy</t>
  </si>
  <si>
    <t>Mark</t>
  </si>
  <si>
    <t>Finn</t>
  </si>
  <si>
    <t>Richard</t>
  </si>
  <si>
    <t>Flynn</t>
  </si>
  <si>
    <t>Peter</t>
  </si>
  <si>
    <t>Gavin</t>
  </si>
  <si>
    <t>Blackie K.</t>
  </si>
  <si>
    <t>Hyland</t>
  </si>
  <si>
    <t>Christy</t>
  </si>
  <si>
    <t>Kilcoyne</t>
  </si>
  <si>
    <t>Loftus</t>
  </si>
  <si>
    <t>McDonnell</t>
  </si>
  <si>
    <t>Al</t>
  </si>
  <si>
    <t>McLoughlin</t>
  </si>
  <si>
    <t>Martin</t>
  </si>
  <si>
    <t>McNamara</t>
  </si>
  <si>
    <t>Paul</t>
  </si>
  <si>
    <t>Mulroy</t>
  </si>
  <si>
    <t>Brendan</t>
  </si>
  <si>
    <t>Munnelly</t>
  </si>
  <si>
    <t>Jarlath</t>
  </si>
  <si>
    <t>Murray</t>
  </si>
  <si>
    <t>O'Brien</t>
  </si>
  <si>
    <t>Patsy</t>
  </si>
  <si>
    <t>O'Hara</t>
  </si>
  <si>
    <t>O'Malley</t>
  </si>
  <si>
    <t>Reape</t>
  </si>
  <si>
    <t>Ryan</t>
  </si>
  <si>
    <t>Damien</t>
  </si>
  <si>
    <t>Sheridan</t>
  </si>
  <si>
    <t>Donna</t>
  </si>
  <si>
    <t>Smyth</t>
  </si>
  <si>
    <t>Weir</t>
  </si>
  <si>
    <t>Seamus</t>
  </si>
  <si>
    <t>Annie M.</t>
  </si>
  <si>
    <t>LOCAL REPRESENTATION ALLOWANCE</t>
  </si>
  <si>
    <t>MAYO COUNTY COUNCIL PAYMENTS TO ELECTED MEMBERS 2022</t>
  </si>
  <si>
    <t>AUDIT  COMMITTEE PAYMENTS</t>
  </si>
  <si>
    <t>REMUNERATION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</si>
</sst>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entury"/>
      <family val="1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entury"/>
      <family val="1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/>
    <xf numFmtId="164" fontId="7" fillId="0" borderId="1" xfId="0" applyNumberFormat="1" applyFont="1" applyBorder="1"/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4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Normal="100" workbookViewId="0">
      <selection activeCell="N33" sqref="N33"/>
    </sheetView>
  </sheetViews>
  <sheetFormatPr defaultColWidth="14.6640625" defaultRowHeight="15.6" x14ac:dyDescent="0.3"/>
  <cols>
    <col min="1" max="2" width="14.6640625" style="14"/>
    <col min="3" max="4" width="14.6640625" style="34"/>
    <col min="5" max="5" width="14.6640625" style="15"/>
    <col min="6" max="6" width="18.77734375" style="15" customWidth="1"/>
    <col min="7" max="7" width="14.6640625" style="19"/>
    <col min="8" max="8" width="14.6640625" style="35"/>
    <col min="9" max="12" width="14.6640625" style="34"/>
    <col min="13" max="16384" width="14.6640625" style="21"/>
  </cols>
  <sheetData>
    <row r="1" spans="1:12" s="6" customFormat="1" ht="16.5" customHeight="1" x14ac:dyDescent="0.3">
      <c r="A1" s="1" t="s">
        <v>60</v>
      </c>
      <c r="B1" s="1"/>
      <c r="C1" s="2"/>
      <c r="D1" s="2"/>
      <c r="E1" s="3"/>
      <c r="F1" s="3"/>
      <c r="G1" s="4"/>
      <c r="H1" s="5"/>
      <c r="I1" s="2"/>
      <c r="J1" s="2"/>
      <c r="K1" s="2"/>
      <c r="L1" s="2"/>
    </row>
    <row r="2" spans="1:12" s="13" customFormat="1" ht="91.8" customHeight="1" x14ac:dyDescent="0.3">
      <c r="A2" s="7"/>
      <c r="B2" s="7"/>
      <c r="C2" s="8" t="s">
        <v>0</v>
      </c>
      <c r="D2" s="8" t="s">
        <v>4</v>
      </c>
      <c r="E2" s="9" t="s">
        <v>1</v>
      </c>
      <c r="F2" s="10" t="s">
        <v>59</v>
      </c>
      <c r="G2" s="9" t="s">
        <v>62</v>
      </c>
      <c r="H2" s="11" t="s">
        <v>3</v>
      </c>
      <c r="I2" s="8" t="s">
        <v>2</v>
      </c>
      <c r="J2" s="8" t="s">
        <v>61</v>
      </c>
      <c r="K2" s="8" t="s">
        <v>5</v>
      </c>
      <c r="L2" s="12" t="s">
        <v>6</v>
      </c>
    </row>
    <row r="3" spans="1:12" x14ac:dyDescent="0.3">
      <c r="A3" s="14" t="s">
        <v>7</v>
      </c>
      <c r="B3" s="14" t="s">
        <v>8</v>
      </c>
      <c r="C3" s="15">
        <v>2705.32</v>
      </c>
      <c r="D3" s="16">
        <v>542.16</v>
      </c>
      <c r="E3" s="17">
        <v>3331.26</v>
      </c>
      <c r="F3" s="18">
        <v>3182.88</v>
      </c>
      <c r="G3" s="19">
        <v>26296.82</v>
      </c>
      <c r="H3" s="20"/>
      <c r="I3" s="16"/>
      <c r="J3" s="15"/>
      <c r="K3" s="15"/>
      <c r="L3" s="15">
        <f t="shared" ref="L3:L32" si="0">SUM(C3:K3)</f>
        <v>36058.44</v>
      </c>
    </row>
    <row r="4" spans="1:12" x14ac:dyDescent="0.3">
      <c r="A4" s="14" t="s">
        <v>7</v>
      </c>
      <c r="B4" s="14" t="s">
        <v>9</v>
      </c>
      <c r="C4" s="15">
        <v>4559.7700000000004</v>
      </c>
      <c r="D4" s="16">
        <v>1046.9100000000001</v>
      </c>
      <c r="E4" s="17">
        <v>4638.2</v>
      </c>
      <c r="F4" s="18">
        <v>1986.96</v>
      </c>
      <c r="G4" s="19">
        <v>26296.82</v>
      </c>
      <c r="H4" s="20"/>
      <c r="I4" s="16">
        <v>2400</v>
      </c>
      <c r="J4" s="15"/>
      <c r="K4" s="16"/>
      <c r="L4" s="15">
        <f t="shared" si="0"/>
        <v>40928.660000000003</v>
      </c>
    </row>
    <row r="5" spans="1:12" x14ac:dyDescent="0.3">
      <c r="A5" s="14" t="s">
        <v>10</v>
      </c>
      <c r="B5" s="14" t="s">
        <v>11</v>
      </c>
      <c r="C5" s="15">
        <v>4461.84</v>
      </c>
      <c r="D5" s="16"/>
      <c r="E5" s="17">
        <v>7692.22</v>
      </c>
      <c r="F5" s="18">
        <v>1986.96</v>
      </c>
      <c r="G5" s="19">
        <v>26296.82</v>
      </c>
      <c r="H5" s="20"/>
      <c r="I5" s="16"/>
      <c r="J5" s="15"/>
      <c r="K5" s="15"/>
      <c r="L5" s="15">
        <f t="shared" si="0"/>
        <v>40437.839999999997</v>
      </c>
    </row>
    <row r="6" spans="1:12" x14ac:dyDescent="0.3">
      <c r="A6" s="14" t="s">
        <v>12</v>
      </c>
      <c r="B6" s="14" t="s">
        <v>13</v>
      </c>
      <c r="C6" s="15">
        <v>3603.11</v>
      </c>
      <c r="D6" s="16">
        <v>115.92</v>
      </c>
      <c r="E6" s="17">
        <v>5478.54</v>
      </c>
      <c r="F6" s="18">
        <v>1802.88</v>
      </c>
      <c r="G6" s="19">
        <v>26296.82</v>
      </c>
      <c r="H6" s="20">
        <v>2958.91</v>
      </c>
      <c r="I6" s="16"/>
      <c r="J6" s="15"/>
      <c r="K6" s="16"/>
      <c r="L6" s="15">
        <f t="shared" si="0"/>
        <v>40256.180000000008</v>
      </c>
    </row>
    <row r="7" spans="1:12" x14ac:dyDescent="0.3">
      <c r="A7" s="14" t="s">
        <v>14</v>
      </c>
      <c r="B7" s="14" t="s">
        <v>15</v>
      </c>
      <c r="C7" s="15">
        <v>5414.08</v>
      </c>
      <c r="D7" s="16"/>
      <c r="E7" s="17">
        <v>4078.08</v>
      </c>
      <c r="F7" s="18">
        <v>1514.55</v>
      </c>
      <c r="G7" s="19">
        <v>26296.82</v>
      </c>
      <c r="H7" s="20"/>
      <c r="I7" s="16"/>
      <c r="J7" s="15"/>
      <c r="K7" s="16">
        <v>55.17</v>
      </c>
      <c r="L7" s="15">
        <f t="shared" si="0"/>
        <v>37358.699999999997</v>
      </c>
    </row>
    <row r="8" spans="1:12" x14ac:dyDescent="0.3">
      <c r="A8" s="14" t="s">
        <v>16</v>
      </c>
      <c r="B8" s="14" t="s">
        <v>17</v>
      </c>
      <c r="C8" s="15">
        <v>2444.56</v>
      </c>
      <c r="D8" s="16">
        <v>756.52</v>
      </c>
      <c r="E8" s="17">
        <v>7506.8</v>
      </c>
      <c r="F8" s="18">
        <v>3642.72</v>
      </c>
      <c r="G8" s="19">
        <v>26296.82</v>
      </c>
      <c r="H8" s="20"/>
      <c r="I8" s="16">
        <v>2600</v>
      </c>
      <c r="J8" s="15"/>
      <c r="K8" s="15"/>
      <c r="L8" s="15">
        <f t="shared" si="0"/>
        <v>43247.42</v>
      </c>
    </row>
    <row r="9" spans="1:12" x14ac:dyDescent="0.3">
      <c r="A9" s="14" t="s">
        <v>18</v>
      </c>
      <c r="B9" s="14" t="s">
        <v>13</v>
      </c>
      <c r="C9" s="15">
        <v>3757.34</v>
      </c>
      <c r="D9" s="16"/>
      <c r="E9" s="17">
        <v>6690.94</v>
      </c>
      <c r="F9" s="18">
        <v>1802.88</v>
      </c>
      <c r="G9" s="19">
        <v>26296.82</v>
      </c>
      <c r="H9" s="20">
        <v>3000</v>
      </c>
      <c r="I9" s="15">
        <v>2600</v>
      </c>
      <c r="J9" s="15"/>
      <c r="K9" s="15"/>
      <c r="L9" s="15">
        <f t="shared" si="0"/>
        <v>44147.979999999996</v>
      </c>
    </row>
    <row r="10" spans="1:12" x14ac:dyDescent="0.3">
      <c r="A10" s="14" t="s">
        <v>19</v>
      </c>
      <c r="B10" s="14" t="s">
        <v>20</v>
      </c>
      <c r="C10" s="15">
        <v>2259.89</v>
      </c>
      <c r="D10" s="16">
        <v>120.75</v>
      </c>
      <c r="E10" s="17">
        <v>4264.8900000000003</v>
      </c>
      <c r="F10" s="18">
        <v>2722.8</v>
      </c>
      <c r="G10" s="19">
        <v>26296.82</v>
      </c>
      <c r="H10" s="20">
        <v>3057.53</v>
      </c>
      <c r="I10" s="15"/>
      <c r="J10" s="15"/>
      <c r="K10" s="15"/>
      <c r="L10" s="15">
        <f t="shared" si="0"/>
        <v>38722.68</v>
      </c>
    </row>
    <row r="11" spans="1:12" x14ac:dyDescent="0.3">
      <c r="A11" s="14" t="s">
        <v>21</v>
      </c>
      <c r="B11" s="14" t="s">
        <v>22</v>
      </c>
      <c r="C11" s="15"/>
      <c r="D11" s="16"/>
      <c r="E11" s="17">
        <v>3331.26</v>
      </c>
      <c r="F11" s="18">
        <v>883.2</v>
      </c>
      <c r="G11" s="19">
        <v>26296.82</v>
      </c>
      <c r="H11" s="20"/>
      <c r="I11" s="15"/>
      <c r="J11" s="15"/>
      <c r="K11" s="15"/>
      <c r="L11" s="15">
        <f t="shared" si="0"/>
        <v>30511.279999999999</v>
      </c>
    </row>
    <row r="12" spans="1:12" x14ac:dyDescent="0.3">
      <c r="A12" s="14" t="s">
        <v>23</v>
      </c>
      <c r="B12" s="14" t="s">
        <v>24</v>
      </c>
      <c r="C12" s="15">
        <v>1254.8900000000001</v>
      </c>
      <c r="D12" s="16">
        <v>2561.7399999999998</v>
      </c>
      <c r="E12" s="17">
        <v>5571.92</v>
      </c>
      <c r="F12" s="18">
        <v>4746.72</v>
      </c>
      <c r="G12" s="19">
        <v>26296.82</v>
      </c>
      <c r="H12" s="20">
        <v>2500</v>
      </c>
      <c r="I12" s="15">
        <v>5000</v>
      </c>
      <c r="J12" s="15"/>
      <c r="K12" s="15"/>
      <c r="L12" s="15">
        <f t="shared" si="0"/>
        <v>47932.09</v>
      </c>
    </row>
    <row r="13" spans="1:12" x14ac:dyDescent="0.3">
      <c r="A13" s="14" t="s">
        <v>25</v>
      </c>
      <c r="B13" s="14" t="s">
        <v>26</v>
      </c>
      <c r="C13" s="15">
        <v>4271.67</v>
      </c>
      <c r="D13" s="16">
        <v>420.3</v>
      </c>
      <c r="E13" s="17">
        <v>3805.99</v>
      </c>
      <c r="F13" s="18">
        <f>4746.72-2929</f>
        <v>1817.7200000000003</v>
      </c>
      <c r="G13" s="19">
        <v>26296.82</v>
      </c>
      <c r="H13" s="20"/>
      <c r="I13" s="15"/>
      <c r="J13" s="16">
        <v>1425</v>
      </c>
      <c r="K13" s="16">
        <v>165.51</v>
      </c>
      <c r="L13" s="15">
        <f t="shared" si="0"/>
        <v>38203.01</v>
      </c>
    </row>
    <row r="14" spans="1:12" x14ac:dyDescent="0.3">
      <c r="A14" s="14" t="s">
        <v>27</v>
      </c>
      <c r="B14" s="14" t="s">
        <v>28</v>
      </c>
      <c r="C14" s="15"/>
      <c r="D14" s="16">
        <v>420.3</v>
      </c>
      <c r="E14" s="17">
        <v>3517.9</v>
      </c>
      <c r="F14" s="18">
        <v>1986.96</v>
      </c>
      <c r="G14" s="19">
        <v>26296.82</v>
      </c>
      <c r="H14" s="20"/>
      <c r="I14" s="15"/>
      <c r="J14" s="15"/>
      <c r="K14" s="15"/>
      <c r="L14" s="15">
        <f t="shared" si="0"/>
        <v>32221.98</v>
      </c>
    </row>
    <row r="15" spans="1:12" x14ac:dyDescent="0.3">
      <c r="A15" s="14" t="s">
        <v>29</v>
      </c>
      <c r="B15" s="14" t="s">
        <v>30</v>
      </c>
      <c r="C15" s="15"/>
      <c r="D15" s="16"/>
      <c r="E15" s="17">
        <v>3331.26</v>
      </c>
      <c r="F15" s="18">
        <f>1343.04-23.22</f>
        <v>1319.82</v>
      </c>
      <c r="G15" s="19">
        <v>26296.82</v>
      </c>
      <c r="H15" s="20"/>
      <c r="I15" s="15">
        <v>2600</v>
      </c>
      <c r="J15" s="15"/>
      <c r="K15" s="15"/>
      <c r="L15" s="15">
        <f t="shared" si="0"/>
        <v>33547.9</v>
      </c>
    </row>
    <row r="16" spans="1:12" x14ac:dyDescent="0.3">
      <c r="A16" s="14" t="s">
        <v>31</v>
      </c>
      <c r="B16" s="14" t="s">
        <v>32</v>
      </c>
      <c r="C16" s="15">
        <v>4206.43</v>
      </c>
      <c r="D16" s="16"/>
      <c r="E16" s="17">
        <v>3798.06</v>
      </c>
      <c r="F16" s="18">
        <v>1839.84</v>
      </c>
      <c r="G16" s="19">
        <v>26296.82</v>
      </c>
      <c r="H16" s="20">
        <v>3000</v>
      </c>
      <c r="I16" s="15"/>
      <c r="J16" s="15"/>
      <c r="K16" s="16">
        <v>55.17</v>
      </c>
      <c r="L16" s="15">
        <f t="shared" si="0"/>
        <v>39196.32</v>
      </c>
    </row>
    <row r="17" spans="1:14" x14ac:dyDescent="0.3">
      <c r="A17" s="14" t="s">
        <v>33</v>
      </c>
      <c r="B17" s="14" t="s">
        <v>9</v>
      </c>
      <c r="C17" s="15"/>
      <c r="D17" s="16"/>
      <c r="E17" s="17">
        <v>3331.26</v>
      </c>
      <c r="F17" s="18">
        <v>3918.72</v>
      </c>
      <c r="G17" s="19">
        <v>26296.82</v>
      </c>
      <c r="H17" s="20">
        <v>6041.1</v>
      </c>
      <c r="I17" s="15">
        <v>2400</v>
      </c>
      <c r="J17" s="15"/>
      <c r="K17" s="16"/>
      <c r="L17" s="15">
        <f t="shared" si="0"/>
        <v>41987.9</v>
      </c>
    </row>
    <row r="18" spans="1:14" x14ac:dyDescent="0.3">
      <c r="A18" s="14" t="s">
        <v>34</v>
      </c>
      <c r="B18" s="14" t="s">
        <v>9</v>
      </c>
      <c r="C18" s="15">
        <v>464.91</v>
      </c>
      <c r="D18" s="16">
        <v>1182.75</v>
      </c>
      <c r="E18" s="17">
        <v>5198.38</v>
      </c>
      <c r="F18" s="18">
        <v>4746.72</v>
      </c>
      <c r="G18" s="19">
        <v>26296.82</v>
      </c>
      <c r="H18" s="20"/>
      <c r="I18" s="15"/>
      <c r="J18" s="15"/>
      <c r="K18" s="15"/>
      <c r="L18" s="15">
        <f t="shared" si="0"/>
        <v>37889.58</v>
      </c>
      <c r="N18" s="22"/>
    </row>
    <row r="19" spans="1:14" x14ac:dyDescent="0.3">
      <c r="A19" s="14" t="s">
        <v>35</v>
      </c>
      <c r="B19" s="14" t="s">
        <v>36</v>
      </c>
      <c r="C19" s="15"/>
      <c r="D19" s="15"/>
      <c r="E19" s="17">
        <v>4264.8900000000003</v>
      </c>
      <c r="F19" s="18">
        <v>883.2</v>
      </c>
      <c r="G19" s="19">
        <v>26296.82</v>
      </c>
      <c r="H19" s="20"/>
      <c r="I19" s="15"/>
      <c r="J19" s="16">
        <v>1425</v>
      </c>
      <c r="K19" s="15"/>
      <c r="L19" s="15">
        <f t="shared" si="0"/>
        <v>32869.910000000003</v>
      </c>
    </row>
    <row r="20" spans="1:14" x14ac:dyDescent="0.3">
      <c r="A20" s="14" t="s">
        <v>37</v>
      </c>
      <c r="B20" s="14" t="s">
        <v>38</v>
      </c>
      <c r="C20" s="15">
        <v>4777.62</v>
      </c>
      <c r="D20" s="15">
        <f>622.46+542.15</f>
        <v>1164.6100000000001</v>
      </c>
      <c r="E20" s="17">
        <v>3331.26</v>
      </c>
      <c r="F20" s="18">
        <v>2262.96</v>
      </c>
      <c r="G20" s="19">
        <v>26296.82</v>
      </c>
      <c r="H20" s="20">
        <v>2712.32</v>
      </c>
      <c r="I20" s="15">
        <v>2400</v>
      </c>
      <c r="J20" s="15"/>
      <c r="K20" s="15">
        <v>239.07</v>
      </c>
      <c r="L20" s="15">
        <f t="shared" si="0"/>
        <v>43184.66</v>
      </c>
    </row>
    <row r="21" spans="1:14" x14ac:dyDescent="0.3">
      <c r="A21" s="14" t="s">
        <v>39</v>
      </c>
      <c r="B21" s="14" t="s">
        <v>40</v>
      </c>
      <c r="C21" s="15"/>
      <c r="D21" s="15"/>
      <c r="E21" s="17">
        <v>6579.76</v>
      </c>
      <c r="F21" s="18">
        <v>883.2</v>
      </c>
      <c r="G21" s="19">
        <v>26296.82</v>
      </c>
      <c r="H21" s="20"/>
      <c r="I21" s="15"/>
      <c r="J21" s="15"/>
      <c r="K21" s="15"/>
      <c r="L21" s="15">
        <f t="shared" si="0"/>
        <v>33759.78</v>
      </c>
    </row>
    <row r="22" spans="1:14" x14ac:dyDescent="0.3">
      <c r="A22" s="14" t="s">
        <v>41</v>
      </c>
      <c r="B22" s="14" t="s">
        <v>42</v>
      </c>
      <c r="C22" s="15"/>
      <c r="D22" s="15"/>
      <c r="E22" s="17">
        <v>3517.9</v>
      </c>
      <c r="F22" s="18">
        <v>1895.04</v>
      </c>
      <c r="G22" s="19">
        <v>26296.82</v>
      </c>
      <c r="H22" s="20">
        <v>2860.28</v>
      </c>
      <c r="I22" s="15"/>
      <c r="J22" s="15"/>
      <c r="K22" s="15"/>
      <c r="L22" s="15">
        <f t="shared" si="0"/>
        <v>34570.04</v>
      </c>
    </row>
    <row r="23" spans="1:14" x14ac:dyDescent="0.3">
      <c r="A23" s="14" t="s">
        <v>43</v>
      </c>
      <c r="B23" s="14" t="s">
        <v>44</v>
      </c>
      <c r="C23" s="15"/>
      <c r="D23" s="15"/>
      <c r="E23" s="17">
        <v>6579.76</v>
      </c>
      <c r="F23" s="18">
        <v>3642.72</v>
      </c>
      <c r="G23" s="19">
        <v>26296.82</v>
      </c>
      <c r="H23" s="20"/>
      <c r="I23" s="15"/>
      <c r="J23" s="15"/>
      <c r="K23" s="16"/>
      <c r="L23" s="15">
        <f t="shared" si="0"/>
        <v>36519.300000000003</v>
      </c>
    </row>
    <row r="24" spans="1:14" x14ac:dyDescent="0.3">
      <c r="A24" s="14" t="s">
        <v>45</v>
      </c>
      <c r="B24" s="14" t="s">
        <v>17</v>
      </c>
      <c r="C24" s="15"/>
      <c r="D24" s="15">
        <v>120.75</v>
      </c>
      <c r="E24" s="17">
        <v>5478.54</v>
      </c>
      <c r="F24" s="18">
        <v>2320.4499999999998</v>
      </c>
      <c r="G24" s="19">
        <v>26296.82</v>
      </c>
      <c r="H24" s="20"/>
      <c r="I24" s="15"/>
      <c r="J24" s="15"/>
      <c r="K24" s="15"/>
      <c r="L24" s="15">
        <f t="shared" si="0"/>
        <v>34216.559999999998</v>
      </c>
    </row>
    <row r="25" spans="1:14" x14ac:dyDescent="0.3">
      <c r="A25" s="14" t="s">
        <v>46</v>
      </c>
      <c r="B25" s="14" t="s">
        <v>47</v>
      </c>
      <c r="C25" s="15">
        <v>3185.74</v>
      </c>
      <c r="D25" s="15"/>
      <c r="E25" s="17">
        <v>4544.88</v>
      </c>
      <c r="F25" s="18">
        <f>4746.72-13.31</f>
        <v>4733.41</v>
      </c>
      <c r="G25" s="19">
        <v>26296.82</v>
      </c>
      <c r="H25" s="20"/>
      <c r="I25" s="15">
        <v>2400</v>
      </c>
      <c r="J25" s="15"/>
      <c r="K25" s="16">
        <v>55.17</v>
      </c>
      <c r="L25" s="15">
        <f t="shared" si="0"/>
        <v>41216.019999999997</v>
      </c>
    </row>
    <row r="26" spans="1:14" x14ac:dyDescent="0.3">
      <c r="A26" s="14" t="s">
        <v>48</v>
      </c>
      <c r="B26" s="14" t="s">
        <v>13</v>
      </c>
      <c r="C26" s="18">
        <v>4560.37</v>
      </c>
      <c r="D26" s="15"/>
      <c r="E26" s="17">
        <v>6542.68</v>
      </c>
      <c r="F26" s="18">
        <v>1802.88</v>
      </c>
      <c r="G26" s="19">
        <v>26296.82</v>
      </c>
      <c r="H26" s="20"/>
      <c r="I26" s="15"/>
      <c r="J26" s="15"/>
      <c r="K26" s="16">
        <v>55.17</v>
      </c>
      <c r="L26" s="15">
        <f t="shared" si="0"/>
        <v>39257.919999999998</v>
      </c>
      <c r="M26" s="36"/>
      <c r="N26" s="36"/>
    </row>
    <row r="27" spans="1:14" x14ac:dyDescent="0.3">
      <c r="A27" s="14" t="s">
        <v>49</v>
      </c>
      <c r="B27" s="14" t="s">
        <v>13</v>
      </c>
      <c r="C27" s="15">
        <v>2427.1999999999998</v>
      </c>
      <c r="D27" s="15"/>
      <c r="E27" s="17">
        <v>4171.57</v>
      </c>
      <c r="F27" s="18">
        <v>1343.04</v>
      </c>
      <c r="G27" s="19">
        <v>26296.82</v>
      </c>
      <c r="H27" s="20"/>
      <c r="I27" s="15"/>
      <c r="J27" s="15"/>
      <c r="K27" s="15"/>
      <c r="L27" s="15">
        <f t="shared" si="0"/>
        <v>34238.629999999997</v>
      </c>
      <c r="M27" s="36"/>
      <c r="N27" s="36"/>
    </row>
    <row r="28" spans="1:14" x14ac:dyDescent="0.3">
      <c r="A28" s="14" t="s">
        <v>50</v>
      </c>
      <c r="B28" s="14" t="s">
        <v>58</v>
      </c>
      <c r="C28" s="15">
        <v>3636.31</v>
      </c>
      <c r="D28" s="15">
        <v>1046.9100000000001</v>
      </c>
      <c r="E28" s="17">
        <v>4544.88</v>
      </c>
      <c r="F28" s="18">
        <v>1986.96</v>
      </c>
      <c r="G28" s="19">
        <v>26296.82</v>
      </c>
      <c r="H28" s="20">
        <v>2712.33</v>
      </c>
      <c r="I28" s="15">
        <v>2400</v>
      </c>
      <c r="J28" s="15"/>
      <c r="K28" s="16"/>
      <c r="L28" s="15">
        <f t="shared" si="0"/>
        <v>42624.210000000006</v>
      </c>
    </row>
    <row r="29" spans="1:14" x14ac:dyDescent="0.3">
      <c r="A29" s="14" t="s">
        <v>51</v>
      </c>
      <c r="B29" s="14" t="s">
        <v>52</v>
      </c>
      <c r="C29" s="15">
        <v>4968.8100000000004</v>
      </c>
      <c r="D29" s="15">
        <v>692.85</v>
      </c>
      <c r="E29" s="17">
        <v>5105.0600000000004</v>
      </c>
      <c r="F29" s="18">
        <v>4746.72</v>
      </c>
      <c r="G29" s="19">
        <v>26296.82</v>
      </c>
      <c r="H29" s="20"/>
      <c r="I29" s="15">
        <v>2600</v>
      </c>
      <c r="J29" s="15"/>
      <c r="K29" s="16">
        <v>55.17</v>
      </c>
      <c r="L29" s="15">
        <f t="shared" si="0"/>
        <v>44465.43</v>
      </c>
    </row>
    <row r="30" spans="1:14" x14ac:dyDescent="0.3">
      <c r="A30" s="14" t="s">
        <v>53</v>
      </c>
      <c r="B30" s="14" t="s">
        <v>54</v>
      </c>
      <c r="C30" s="15"/>
      <c r="D30" s="15">
        <v>622.46</v>
      </c>
      <c r="E30" s="17">
        <v>3331.26</v>
      </c>
      <c r="F30" s="18">
        <v>883.2</v>
      </c>
      <c r="G30" s="19">
        <v>26296.82</v>
      </c>
      <c r="H30" s="20"/>
      <c r="I30" s="15"/>
      <c r="J30" s="15"/>
      <c r="K30" s="15"/>
      <c r="L30" s="15">
        <f t="shared" si="0"/>
        <v>31133.739999999998</v>
      </c>
    </row>
    <row r="31" spans="1:14" x14ac:dyDescent="0.3">
      <c r="A31" s="14" t="s">
        <v>55</v>
      </c>
      <c r="B31" s="14" t="s">
        <v>9</v>
      </c>
      <c r="C31" s="15">
        <v>984.58</v>
      </c>
      <c r="D31" s="15">
        <v>1964.89</v>
      </c>
      <c r="E31" s="17">
        <v>4731.76</v>
      </c>
      <c r="F31" s="18">
        <v>4746.72</v>
      </c>
      <c r="G31" s="19">
        <v>26296.82</v>
      </c>
      <c r="H31" s="20">
        <v>14876.72</v>
      </c>
      <c r="I31" s="15"/>
      <c r="J31" s="15"/>
      <c r="K31" s="15"/>
      <c r="L31" s="15">
        <f t="shared" si="0"/>
        <v>53601.490000000005</v>
      </c>
    </row>
    <row r="32" spans="1:14" s="27" customFormat="1" x14ac:dyDescent="0.3">
      <c r="A32" s="23" t="s">
        <v>56</v>
      </c>
      <c r="B32" s="23" t="s">
        <v>57</v>
      </c>
      <c r="C32" s="24">
        <v>1975.19</v>
      </c>
      <c r="D32" s="15">
        <v>1042.76</v>
      </c>
      <c r="E32" s="25">
        <v>4825.1000000000004</v>
      </c>
      <c r="F32" s="18">
        <v>883.2</v>
      </c>
      <c r="G32" s="19">
        <v>26296.82</v>
      </c>
      <c r="H32" s="26">
        <v>15205.48</v>
      </c>
      <c r="I32" s="15">
        <v>2600</v>
      </c>
      <c r="J32" s="15"/>
      <c r="K32" s="15"/>
      <c r="L32" s="24">
        <f t="shared" si="0"/>
        <v>52828.55</v>
      </c>
    </row>
    <row r="33" spans="1:13" s="32" customFormat="1" x14ac:dyDescent="0.3">
      <c r="A33" s="28"/>
      <c r="B33" s="28" t="s">
        <v>6</v>
      </c>
      <c r="C33" s="29">
        <f t="shared" ref="C33:L33" si="1">SUM(C3:C32)</f>
        <v>65919.63</v>
      </c>
      <c r="D33" s="30">
        <f>SUM(D3:D32)</f>
        <v>13822.58</v>
      </c>
      <c r="E33" s="29">
        <f t="shared" si="1"/>
        <v>143116.26</v>
      </c>
      <c r="F33" s="29">
        <f t="shared" si="1"/>
        <v>72916.029999999984</v>
      </c>
      <c r="G33" s="29">
        <f t="shared" si="1"/>
        <v>788904.59999999951</v>
      </c>
      <c r="H33" s="30">
        <f t="shared" si="1"/>
        <v>58924.67</v>
      </c>
      <c r="I33" s="29">
        <f>SUM(I3:I32)</f>
        <v>30000</v>
      </c>
      <c r="J33" s="29">
        <f>SUM(J3:J32)</f>
        <v>2850</v>
      </c>
      <c r="K33" s="29">
        <f t="shared" si="1"/>
        <v>680.43</v>
      </c>
      <c r="L33" s="29">
        <f t="shared" si="1"/>
        <v>1177134.2000000002</v>
      </c>
      <c r="M33" s="31"/>
    </row>
    <row r="35" spans="1:13" x14ac:dyDescent="0.3">
      <c r="C35" s="33"/>
      <c r="L35" s="36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20DD8F636946A4D3568327161E57" ma:contentTypeVersion="9" ma:contentTypeDescription="Create a new document." ma:contentTypeScope="" ma:versionID="a173918346c3d1825138f13a23657514">
  <xsd:schema xmlns:xsd="http://www.w3.org/2001/XMLSchema" xmlns:xs="http://www.w3.org/2001/XMLSchema" xmlns:p="http://schemas.microsoft.com/office/2006/metadata/properties" xmlns:ns3="b699542e-83f2-4a7e-af3c-c887c22248de" xmlns:ns4="33d54fcc-830b-4f8e-b040-8fb0d601e850" targetNamespace="http://schemas.microsoft.com/office/2006/metadata/properties" ma:root="true" ma:fieldsID="5a2ac65bf9b36ce33813920b2fa2335e" ns3:_="" ns4:_="">
    <xsd:import namespace="b699542e-83f2-4a7e-af3c-c887c22248de"/>
    <xsd:import namespace="33d54fcc-830b-4f8e-b040-8fb0d601e8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9542e-83f2-4a7e-af3c-c887c2224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54fcc-830b-4f8e-b040-8fb0d601e8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52FCC2-7D56-4E8E-9F42-778879F7A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9542e-83f2-4a7e-af3c-c887c22248de"/>
    <ds:schemaRef ds:uri="33d54fcc-830b-4f8e-b040-8fb0d601e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985E8D-5122-4CC2-A743-A454898DF2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3765E9-BCE8-4E93-8313-3D503AB8F21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MAYO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agavin</dc:creator>
  <cp:keywords/>
  <dc:description/>
  <cp:lastModifiedBy>agavin</cp:lastModifiedBy>
  <cp:revision/>
  <cp:lastPrinted>2023-02-14T14:37:34Z</cp:lastPrinted>
  <dcterms:created xsi:type="dcterms:W3CDTF">2016-01-21T12:07:06Z</dcterms:created>
  <dcterms:modified xsi:type="dcterms:W3CDTF">2023-02-21T10:21:59Z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0x0101008A2320DD8F636946A4D3568327161E57</vt:lpwstr>
  </property>
</Properties>
</file>